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Han\Desktop\ttta\"/>
    </mc:Choice>
  </mc:AlternateContent>
  <bookViews>
    <workbookView xWindow="0" yWindow="0" windowWidth="21690" windowHeight="12375" xr2:uid="{00000000-000D-0000-FFFF-FFFF00000000}"/>
  </bookViews>
  <sheets>
    <sheet name="SI" sheetId="4" r:id="rId1"/>
    <sheet name="Data" sheetId="2" r:id="rId2"/>
    <sheet name="Sheet3" sheetId="3" r:id="rId3"/>
  </sheets>
  <definedNames>
    <definedName name="SI_B" localSheetId="1">Data!$A$1:$V$21</definedName>
  </definedNames>
  <calcPr calcId="171027"/>
</workbook>
</file>

<file path=xl/calcChain.xml><?xml version="1.0" encoding="utf-8"?>
<calcChain xmlns="http://schemas.openxmlformats.org/spreadsheetml/2006/main">
  <c r="T15" i="4" l="1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T17" i="4" l="1"/>
  <c r="S17" i="4"/>
  <c r="R17" i="4"/>
  <c r="Q17" i="4"/>
  <c r="Q18" i="4" s="1"/>
  <c r="P17" i="4"/>
  <c r="O17" i="4"/>
  <c r="N17" i="4"/>
  <c r="M17" i="4"/>
  <c r="M18" i="4" s="1"/>
  <c r="L17" i="4"/>
  <c r="K17" i="4"/>
  <c r="J17" i="4"/>
  <c r="I17" i="4"/>
  <c r="I18" i="4" s="1"/>
  <c r="H17" i="4"/>
  <c r="G17" i="4"/>
  <c r="F17" i="4"/>
  <c r="E17" i="4"/>
  <c r="E18" i="4" s="1"/>
  <c r="D17" i="4"/>
  <c r="C17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T6" i="4"/>
  <c r="S6" i="4"/>
  <c r="S18" i="4" s="1"/>
  <c r="R6" i="4"/>
  <c r="R18" i="4" s="1"/>
  <c r="Q6" i="4"/>
  <c r="P6" i="4"/>
  <c r="O6" i="4"/>
  <c r="O18" i="4" s="1"/>
  <c r="N6" i="4"/>
  <c r="N18" i="4" s="1"/>
  <c r="M6" i="4"/>
  <c r="L6" i="4"/>
  <c r="K6" i="4"/>
  <c r="K18" i="4" s="1"/>
  <c r="J6" i="4"/>
  <c r="J18" i="4" s="1"/>
  <c r="I6" i="4"/>
  <c r="H6" i="4"/>
  <c r="G6" i="4"/>
  <c r="G18" i="4" s="1"/>
  <c r="F6" i="4"/>
  <c r="F18" i="4" s="1"/>
  <c r="E6" i="4"/>
  <c r="D6" i="4"/>
  <c r="C6" i="4"/>
  <c r="C18" i="4" s="1"/>
  <c r="D18" i="4" l="1"/>
  <c r="H18" i="4"/>
  <c r="L18" i="4"/>
  <c r="P18" i="4"/>
  <c r="T18" i="4"/>
  <c r="C19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I-B" type="6" refreshedVersion="5" background="1" saveData="1">
    <textPr codePage="850" sourceFile="C:\Users\Han\OneDrive\Acoustics Engineering\Dirac\TN012 - Using Dirac for EN 1793-5 measurements\demo files\SI-B.txt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<sst xmlns="http://schemas.openxmlformats.org/spreadsheetml/2006/main" count="22" uniqueCount="22">
  <si>
    <t>Third Octaves</t>
  </si>
  <si>
    <t>Mic pos</t>
  </si>
  <si>
    <t>Traffic noise</t>
  </si>
  <si>
    <t>Frequency [Hz]:</t>
  </si>
  <si>
    <r>
      <t>DL</t>
    </r>
    <r>
      <rPr>
        <vertAlign val="subscript"/>
        <sz val="10"/>
        <rFont val="Arial"/>
        <family val="2"/>
      </rPr>
      <t>SI</t>
    </r>
    <r>
      <rPr>
        <sz val="10"/>
        <rFont val="Arial"/>
        <family val="2"/>
      </rPr>
      <t xml:space="preserve"> [dB]</t>
    </r>
  </si>
  <si>
    <t>SI [-]</t>
  </si>
  <si>
    <t>Processed</t>
  </si>
  <si>
    <t>C:\Users\Han\OneDrive\Acoustics Engineering\Dirac\TN012 - Using Dirac for EN 1793-5 measurements\demo files\SI-B-2015 S1R1A0_proc.wav</t>
  </si>
  <si>
    <t>C:\Users\Han\OneDrive\Acoustics Engineering\Dirac\TN012 - Using Dirac for EN 1793-5 measurements\demo files\SI-B-2015 S1R2A0_proc.wav</t>
  </si>
  <si>
    <t>C:\Users\Han\OneDrive\Acoustics Engineering\Dirac\TN012 - Using Dirac for EN 1793-5 measurements\demo files\SI-B-2015 S1R3A0_proc.wav</t>
  </si>
  <si>
    <t>C:\Users\Han\OneDrive\Acoustics Engineering\Dirac\TN012 - Using Dirac for EN 1793-5 measurements\demo files\SI-B-2015 S1R4A0_proc.wav</t>
  </si>
  <si>
    <t>C:\Users\Han\OneDrive\Acoustics Engineering\Dirac\TN012 - Using Dirac for EN 1793-5 measurements\demo files\SI-B-2015 S1R5A0_proc.wav</t>
  </si>
  <si>
    <t>C:\Users\Han\OneDrive\Acoustics Engineering\Dirac\TN012 - Using Dirac for EN 1793-5 measurements\demo files\SI-B-2015 S1R6A0_proc.wav</t>
  </si>
  <si>
    <t>C:\Users\Han\OneDrive\Acoustics Engineering\Dirac\TN012 - Using Dirac for EN 1793-5 measurements\demo files\SI-B-2015 S1R7A0_proc.wav</t>
  </si>
  <si>
    <t>C:\Users\Han\OneDrive\Acoustics Engineering\Dirac\TN012 - Using Dirac for EN 1793-5 measurements\demo files\SI-B-2015 S1R8A0_proc.wav</t>
  </si>
  <si>
    <t>C:\Users\Han\OneDrive\Acoustics Engineering\Dirac\TN012 - Using Dirac for EN 1793-5 measurements\demo files\SI-B-2015 S1R9A0_proc.wav</t>
  </si>
  <si>
    <t xml:space="preserve">Number of Measurements                                                                                                               </t>
  </si>
  <si>
    <t xml:space="preserve">Standard Deviation                                                                                                                   </t>
  </si>
  <si>
    <t xml:space="preserve">Minimum                                                                                                                              </t>
  </si>
  <si>
    <t xml:space="preserve">Maximum                                                                                                                              </t>
  </si>
  <si>
    <t xml:space="preserve">Average                                                                                                                              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</si>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</sst>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theme="4" tint="0.39994506668294322"/>
      </right>
      <top/>
      <bottom/>
      <diagonal/>
    </border>
    <border>
      <left/>
      <right style="medium">
        <color theme="4" tint="0.39994506668294322"/>
      </right>
      <top/>
      <bottom style="medium">
        <color theme="4" tint="0.39994506668294322"/>
      </bottom>
      <diagonal/>
    </border>
  </borders>
  <cellStyleXfs count="5">
    <xf numFmtId="0" fontId="0" fillId="0" borderId="0"/>
    <xf numFmtId="0" fontId="6" fillId="3" borderId="0" applyNumberFormat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5" fillId="0" borderId="2" applyNumberFormat="0" applyFill="0" applyAlignment="0" applyProtection="0"/>
  </cellStyleXfs>
  <cellXfs count="18">
    <xf numFmtId="0" fontId="0" fillId="0" borderId="0" xfId="0"/>
    <xf numFmtId="2" fontId="0" fillId="0" borderId="0" xfId="0" applyNumberFormat="1"/>
    <xf numFmtId="0" fontId="2" fillId="0" borderId="0" xfId="0" applyFont="1"/>
    <xf numFmtId="0" fontId="0" fillId="0" borderId="0" xfId="0" applyFill="1"/>
    <xf numFmtId="0" fontId="2" fillId="4" borderId="0" xfId="0" applyFont="1" applyFill="1"/>
    <xf numFmtId="0" fontId="2" fillId="5" borderId="0" xfId="0" applyFont="1" applyFill="1"/>
    <xf numFmtId="1" fontId="0" fillId="0" borderId="0" xfId="0" applyNumberFormat="1" applyFill="1"/>
    <xf numFmtId="164" fontId="0" fillId="0" borderId="0" xfId="0" applyNumberFormat="1" applyFill="1"/>
    <xf numFmtId="0" fontId="4" fillId="2" borderId="0" xfId="3"/>
    <xf numFmtId="0" fontId="4" fillId="2" borderId="0" xfId="3" applyAlignment="1">
      <alignment horizontal="center"/>
    </xf>
    <xf numFmtId="2" fontId="6" fillId="3" borderId="0" xfId="1" applyNumberFormat="1"/>
    <xf numFmtId="0" fontId="0" fillId="0" borderId="0" xfId="0" applyFill="1" applyBorder="1"/>
    <xf numFmtId="0" fontId="3" fillId="0" borderId="0" xfId="2" applyFill="1" applyBorder="1" applyAlignment="1">
      <alignment horizontal="center"/>
    </xf>
    <xf numFmtId="0" fontId="4" fillId="0" borderId="0" xfId="3" applyFill="1" applyBorder="1" applyAlignment="1">
      <alignment horizontal="center"/>
    </xf>
    <xf numFmtId="2" fontId="0" fillId="0" borderId="0" xfId="0" applyNumberFormat="1" applyFill="1" applyBorder="1"/>
    <xf numFmtId="2" fontId="5" fillId="3" borderId="2" xfId="4" applyNumberFormat="1" applyFill="1"/>
    <xf numFmtId="0" fontId="3" fillId="6" borderId="3" xfId="2" applyFill="1" applyBorder="1"/>
    <xf numFmtId="0" fontId="3" fillId="6" borderId="4" xfId="2" applyFill="1" applyBorder="1"/>
  </cellXfs>
  <cellStyles count="5">
    <cellStyle name="40% - Accent6" xfId="1" builtinId="51"/>
    <cellStyle name="Heading 3" xfId="2" builtinId="18"/>
    <cellStyle name="Neutral" xfId="3" builtinId="2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-B" connectionId="1" xr16:uid="{00000000-0016-0000-01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T34"/>
  <sheetViews>
    <sheetView tabSelected="1" workbookViewId="0"/>
  </sheetViews>
  <sheetFormatPr defaultRowHeight="12.75" x14ac:dyDescent="0.2"/>
  <cols>
    <col min="2" max="2" width="14.42578125" bestFit="1" customWidth="1"/>
    <col min="3" max="20" width="6.85546875" customWidth="1"/>
  </cols>
  <sheetData>
    <row r="4" spans="2:20" ht="15" x14ac:dyDescent="0.25">
      <c r="B4" s="16" t="s">
        <v>3</v>
      </c>
      <c r="C4" s="8">
        <v>100</v>
      </c>
      <c r="D4" s="8">
        <v>125</v>
      </c>
      <c r="E4" s="8">
        <v>160</v>
      </c>
      <c r="F4" s="8">
        <v>200</v>
      </c>
      <c r="G4" s="8">
        <v>250</v>
      </c>
      <c r="H4" s="8">
        <v>315</v>
      </c>
      <c r="I4" s="8">
        <v>400</v>
      </c>
      <c r="J4" s="8">
        <v>500</v>
      </c>
      <c r="K4" s="8">
        <v>630</v>
      </c>
      <c r="L4" s="8">
        <v>800</v>
      </c>
      <c r="M4" s="8">
        <v>1000</v>
      </c>
      <c r="N4" s="8">
        <v>1250</v>
      </c>
      <c r="O4" s="8">
        <v>1600</v>
      </c>
      <c r="P4" s="8">
        <v>2000</v>
      </c>
      <c r="Q4" s="8">
        <v>2500</v>
      </c>
      <c r="R4" s="8">
        <v>3150</v>
      </c>
      <c r="S4" s="8">
        <v>4000</v>
      </c>
      <c r="T4" s="8">
        <v>5000</v>
      </c>
    </row>
    <row r="5" spans="2:20" ht="15.75" thickBot="1" x14ac:dyDescent="0.3">
      <c r="B5" s="17" t="s">
        <v>1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2:20" ht="15" x14ac:dyDescent="0.25">
      <c r="B6" s="9">
        <v>1</v>
      </c>
      <c r="C6" s="1">
        <f>Data!B4</f>
        <v>0.42</v>
      </c>
      <c r="D6" s="1">
        <f>Data!C4</f>
        <v>0.37</v>
      </c>
      <c r="E6" s="1">
        <f>Data!D4</f>
        <v>0.36</v>
      </c>
      <c r="F6" s="1">
        <f>Data!E4</f>
        <v>0.42</v>
      </c>
      <c r="G6" s="1">
        <f>Data!F4</f>
        <v>0.49</v>
      </c>
      <c r="H6" s="1">
        <f>Data!G4</f>
        <v>0.44</v>
      </c>
      <c r="I6" s="1">
        <f>Data!H4</f>
        <v>0.47</v>
      </c>
      <c r="J6" s="1">
        <f>Data!I4</f>
        <v>0.42</v>
      </c>
      <c r="K6" s="1">
        <f>Data!J4</f>
        <v>0.39</v>
      </c>
      <c r="L6" s="1">
        <f>Data!K4</f>
        <v>0.33</v>
      </c>
      <c r="M6" s="1">
        <f>Data!L4</f>
        <v>0.41</v>
      </c>
      <c r="N6" s="1">
        <f>Data!M4</f>
        <v>0.44</v>
      </c>
      <c r="O6" s="1">
        <f>Data!N4</f>
        <v>0.43</v>
      </c>
      <c r="P6" s="1">
        <f>Data!O4</f>
        <v>0.46</v>
      </c>
      <c r="Q6" s="1">
        <f>Data!P4</f>
        <v>0.41</v>
      </c>
      <c r="R6" s="1">
        <f>Data!Q4</f>
        <v>0.39</v>
      </c>
      <c r="S6" s="1">
        <f>Data!R4</f>
        <v>0.36</v>
      </c>
      <c r="T6" s="1">
        <f>Data!S4</f>
        <v>0.39</v>
      </c>
    </row>
    <row r="7" spans="2:20" ht="15" x14ac:dyDescent="0.25">
      <c r="B7" s="9">
        <v>2</v>
      </c>
      <c r="C7" s="1">
        <f>Data!B5</f>
        <v>0.51</v>
      </c>
      <c r="D7" s="1">
        <f>Data!C5</f>
        <v>0.44</v>
      </c>
      <c r="E7" s="1">
        <f>Data!D5</f>
        <v>0.42</v>
      </c>
      <c r="F7" s="1">
        <f>Data!E5</f>
        <v>0.46</v>
      </c>
      <c r="G7" s="1">
        <f>Data!F5</f>
        <v>0.5</v>
      </c>
      <c r="H7" s="1">
        <f>Data!G5</f>
        <v>0.42</v>
      </c>
      <c r="I7" s="1">
        <f>Data!H5</f>
        <v>0.45</v>
      </c>
      <c r="J7" s="1">
        <f>Data!I5</f>
        <v>0.45</v>
      </c>
      <c r="K7" s="1">
        <f>Data!J5</f>
        <v>0.49</v>
      </c>
      <c r="L7" s="1">
        <f>Data!K5</f>
        <v>0.43</v>
      </c>
      <c r="M7" s="1">
        <f>Data!L5</f>
        <v>0.42</v>
      </c>
      <c r="N7" s="1">
        <f>Data!M5</f>
        <v>0.46</v>
      </c>
      <c r="O7" s="1">
        <f>Data!N5</f>
        <v>0.54</v>
      </c>
      <c r="P7" s="1">
        <f>Data!O5</f>
        <v>0.49</v>
      </c>
      <c r="Q7" s="1">
        <f>Data!P5</f>
        <v>0.44</v>
      </c>
      <c r="R7" s="1">
        <f>Data!Q5</f>
        <v>0.44</v>
      </c>
      <c r="S7" s="1">
        <f>Data!R5</f>
        <v>0.48</v>
      </c>
      <c r="T7" s="1">
        <f>Data!S5</f>
        <v>0.44</v>
      </c>
    </row>
    <row r="8" spans="2:20" ht="15" x14ac:dyDescent="0.25">
      <c r="B8" s="9">
        <v>3</v>
      </c>
      <c r="C8" s="1">
        <f>Data!B6</f>
        <v>0.43</v>
      </c>
      <c r="D8" s="1">
        <f>Data!C6</f>
        <v>0.39</v>
      </c>
      <c r="E8" s="1">
        <f>Data!D6</f>
        <v>0.39</v>
      </c>
      <c r="F8" s="1">
        <f>Data!E6</f>
        <v>0.45</v>
      </c>
      <c r="G8" s="1">
        <f>Data!F6</f>
        <v>0.5</v>
      </c>
      <c r="H8" s="1">
        <f>Data!G6</f>
        <v>0.42</v>
      </c>
      <c r="I8" s="1">
        <f>Data!H6</f>
        <v>0.4</v>
      </c>
      <c r="J8" s="1">
        <f>Data!I6</f>
        <v>0.35</v>
      </c>
      <c r="K8" s="1">
        <f>Data!J6</f>
        <v>0.4</v>
      </c>
      <c r="L8" s="1">
        <f>Data!K6</f>
        <v>0.35</v>
      </c>
      <c r="M8" s="1">
        <f>Data!L6</f>
        <v>0.4</v>
      </c>
      <c r="N8" s="1">
        <f>Data!M6</f>
        <v>0.36</v>
      </c>
      <c r="O8" s="1">
        <f>Data!N6</f>
        <v>0.38</v>
      </c>
      <c r="P8" s="1">
        <f>Data!O6</f>
        <v>0.3</v>
      </c>
      <c r="Q8" s="1">
        <f>Data!P6</f>
        <v>0.31</v>
      </c>
      <c r="R8" s="1">
        <f>Data!Q6</f>
        <v>0.32</v>
      </c>
      <c r="S8" s="1">
        <f>Data!R6</f>
        <v>0.69</v>
      </c>
      <c r="T8" s="1">
        <f>Data!S6</f>
        <v>0.28000000000000003</v>
      </c>
    </row>
    <row r="9" spans="2:20" ht="15" x14ac:dyDescent="0.25">
      <c r="B9" s="9">
        <v>4</v>
      </c>
      <c r="C9" s="1">
        <f>Data!B7</f>
        <v>0.44</v>
      </c>
      <c r="D9" s="1">
        <f>Data!C7</f>
        <v>0.4</v>
      </c>
      <c r="E9" s="1">
        <f>Data!D7</f>
        <v>0.41</v>
      </c>
      <c r="F9" s="1">
        <f>Data!E7</f>
        <v>0.47</v>
      </c>
      <c r="G9" s="1">
        <f>Data!F7</f>
        <v>0.52</v>
      </c>
      <c r="H9" s="1">
        <f>Data!G7</f>
        <v>0.43</v>
      </c>
      <c r="I9" s="1">
        <f>Data!H7</f>
        <v>0.44</v>
      </c>
      <c r="J9" s="1">
        <f>Data!I7</f>
        <v>0.28999999999999998</v>
      </c>
      <c r="K9" s="1">
        <f>Data!J7</f>
        <v>0.27</v>
      </c>
      <c r="L9" s="1">
        <f>Data!K7</f>
        <v>0.36</v>
      </c>
      <c r="M9" s="1">
        <f>Data!L7</f>
        <v>0.44</v>
      </c>
      <c r="N9" s="1">
        <f>Data!M7</f>
        <v>0.38</v>
      </c>
      <c r="O9" s="1">
        <f>Data!N7</f>
        <v>0.32</v>
      </c>
      <c r="P9" s="1">
        <f>Data!O7</f>
        <v>0.28000000000000003</v>
      </c>
      <c r="Q9" s="1">
        <f>Data!P7</f>
        <v>0.31</v>
      </c>
      <c r="R9" s="1">
        <f>Data!Q7</f>
        <v>0.33</v>
      </c>
      <c r="S9" s="1">
        <f>Data!R7</f>
        <v>0.52</v>
      </c>
      <c r="T9" s="1">
        <f>Data!S7</f>
        <v>0.34</v>
      </c>
    </row>
    <row r="10" spans="2:20" ht="15" x14ac:dyDescent="0.25">
      <c r="B10" s="9">
        <v>5</v>
      </c>
      <c r="C10" s="1">
        <f>Data!B8</f>
        <v>0.4</v>
      </c>
      <c r="D10" s="1">
        <f>Data!C8</f>
        <v>0.39</v>
      </c>
      <c r="E10" s="1">
        <f>Data!D8</f>
        <v>0.41</v>
      </c>
      <c r="F10" s="1">
        <f>Data!E8</f>
        <v>0.49</v>
      </c>
      <c r="G10" s="1">
        <f>Data!F8</f>
        <v>0.54</v>
      </c>
      <c r="H10" s="1">
        <f>Data!G8</f>
        <v>0.41</v>
      </c>
      <c r="I10" s="1">
        <f>Data!H8</f>
        <v>0.42</v>
      </c>
      <c r="J10" s="1">
        <f>Data!I8</f>
        <v>0.23</v>
      </c>
      <c r="K10" s="1">
        <f>Data!J8</f>
        <v>0.08</v>
      </c>
      <c r="L10" s="1">
        <f>Data!K8</f>
        <v>0.26</v>
      </c>
      <c r="M10" s="1">
        <f>Data!L8</f>
        <v>0.43</v>
      </c>
      <c r="N10" s="1">
        <f>Data!M8</f>
        <v>0.34</v>
      </c>
      <c r="O10" s="1">
        <f>Data!N8</f>
        <v>0.27</v>
      </c>
      <c r="P10" s="1">
        <f>Data!O8</f>
        <v>0.28999999999999998</v>
      </c>
      <c r="Q10" s="1">
        <f>Data!P8</f>
        <v>0.33</v>
      </c>
      <c r="R10" s="1">
        <f>Data!Q8</f>
        <v>0.3</v>
      </c>
      <c r="S10" s="1">
        <f>Data!R8</f>
        <v>0.46</v>
      </c>
      <c r="T10" s="1">
        <f>Data!S8</f>
        <v>0.3</v>
      </c>
    </row>
    <row r="11" spans="2:20" ht="15" x14ac:dyDescent="0.25">
      <c r="B11" s="9">
        <v>6</v>
      </c>
      <c r="C11" s="1">
        <f>Data!B9</f>
        <v>0.43</v>
      </c>
      <c r="D11" s="1">
        <f>Data!C9</f>
        <v>0.4</v>
      </c>
      <c r="E11" s="1">
        <f>Data!D9</f>
        <v>0.41</v>
      </c>
      <c r="F11" s="1">
        <f>Data!E9</f>
        <v>0.47</v>
      </c>
      <c r="G11" s="1">
        <f>Data!F9</f>
        <v>0.52</v>
      </c>
      <c r="H11" s="1">
        <f>Data!G9</f>
        <v>0.42</v>
      </c>
      <c r="I11" s="1">
        <f>Data!H9</f>
        <v>0.34</v>
      </c>
      <c r="J11" s="1">
        <f>Data!I9</f>
        <v>0.18</v>
      </c>
      <c r="K11" s="1">
        <f>Data!J9</f>
        <v>0.24</v>
      </c>
      <c r="L11" s="1">
        <f>Data!K9</f>
        <v>0.36</v>
      </c>
      <c r="M11" s="1">
        <f>Data!L9</f>
        <v>0.46</v>
      </c>
      <c r="N11" s="1">
        <f>Data!M9</f>
        <v>0.25</v>
      </c>
      <c r="O11" s="1">
        <f>Data!N9</f>
        <v>0.39</v>
      </c>
      <c r="P11" s="1">
        <f>Data!O9</f>
        <v>0.38</v>
      </c>
      <c r="Q11" s="1">
        <f>Data!P9</f>
        <v>0.46</v>
      </c>
      <c r="R11" s="1">
        <f>Data!Q9</f>
        <v>0.4</v>
      </c>
      <c r="S11" s="1">
        <f>Data!R9</f>
        <v>0.28999999999999998</v>
      </c>
      <c r="T11" s="1">
        <f>Data!S9</f>
        <v>0.37</v>
      </c>
    </row>
    <row r="12" spans="2:20" ht="15" x14ac:dyDescent="0.25">
      <c r="B12" s="9">
        <v>7</v>
      </c>
      <c r="C12" s="1">
        <f>Data!B10</f>
        <v>0.42</v>
      </c>
      <c r="D12" s="1">
        <f>Data!C10</f>
        <v>0.39</v>
      </c>
      <c r="E12" s="1">
        <f>Data!D10</f>
        <v>0.39</v>
      </c>
      <c r="F12" s="1">
        <f>Data!E10</f>
        <v>0.45</v>
      </c>
      <c r="G12" s="1">
        <f>Data!F10</f>
        <v>0.52</v>
      </c>
      <c r="H12" s="1">
        <f>Data!G10</f>
        <v>0.45</v>
      </c>
      <c r="I12" s="1">
        <f>Data!H10</f>
        <v>0.47</v>
      </c>
      <c r="J12" s="1">
        <f>Data!I10</f>
        <v>0.45</v>
      </c>
      <c r="K12" s="1">
        <f>Data!J10</f>
        <v>0.45</v>
      </c>
      <c r="L12" s="1">
        <f>Data!K10</f>
        <v>0.44</v>
      </c>
      <c r="M12" s="1">
        <f>Data!L10</f>
        <v>0.5</v>
      </c>
      <c r="N12" s="1">
        <f>Data!M10</f>
        <v>0.45</v>
      </c>
      <c r="O12" s="1">
        <f>Data!N10</f>
        <v>0.59</v>
      </c>
      <c r="P12" s="1">
        <f>Data!O10</f>
        <v>0.48</v>
      </c>
      <c r="Q12" s="1">
        <f>Data!P10</f>
        <v>0.52</v>
      </c>
      <c r="R12" s="1">
        <f>Data!Q10</f>
        <v>0.51</v>
      </c>
      <c r="S12" s="1">
        <f>Data!R10</f>
        <v>0.6</v>
      </c>
      <c r="T12" s="1">
        <f>Data!S10</f>
        <v>0.45</v>
      </c>
    </row>
    <row r="13" spans="2:20" ht="15" x14ac:dyDescent="0.25">
      <c r="B13" s="9">
        <v>8</v>
      </c>
      <c r="C13" s="1">
        <f>Data!B11</f>
        <v>0.42</v>
      </c>
      <c r="D13" s="1">
        <f>Data!C11</f>
        <v>0.39</v>
      </c>
      <c r="E13" s="1">
        <f>Data!D11</f>
        <v>0.39</v>
      </c>
      <c r="F13" s="1">
        <f>Data!E11</f>
        <v>0.44</v>
      </c>
      <c r="G13" s="1">
        <f>Data!F11</f>
        <v>0.51</v>
      </c>
      <c r="H13" s="1">
        <f>Data!G11</f>
        <v>0.45</v>
      </c>
      <c r="I13" s="1">
        <f>Data!H11</f>
        <v>0.47</v>
      </c>
      <c r="J13" s="1">
        <f>Data!I11</f>
        <v>0.47</v>
      </c>
      <c r="K13" s="1">
        <f>Data!J11</f>
        <v>0.5</v>
      </c>
      <c r="L13" s="1">
        <f>Data!K11</f>
        <v>0.44</v>
      </c>
      <c r="M13" s="1">
        <f>Data!L11</f>
        <v>0.45</v>
      </c>
      <c r="N13" s="1">
        <f>Data!M11</f>
        <v>0.5</v>
      </c>
      <c r="O13" s="1">
        <f>Data!N11</f>
        <v>0.5</v>
      </c>
      <c r="P13" s="1">
        <f>Data!O11</f>
        <v>0.51</v>
      </c>
      <c r="Q13" s="1">
        <f>Data!P11</f>
        <v>0.44</v>
      </c>
      <c r="R13" s="1">
        <f>Data!Q11</f>
        <v>0.46</v>
      </c>
      <c r="S13" s="1">
        <f>Data!R11</f>
        <v>0.56000000000000005</v>
      </c>
      <c r="T13" s="1">
        <f>Data!S11</f>
        <v>0.49</v>
      </c>
    </row>
    <row r="14" spans="2:20" ht="15" x14ac:dyDescent="0.25">
      <c r="B14" s="9">
        <v>9</v>
      </c>
      <c r="C14" s="1">
        <f>Data!B12</f>
        <v>0.3</v>
      </c>
      <c r="D14" s="1">
        <f>Data!C12</f>
        <v>0.32</v>
      </c>
      <c r="E14" s="1">
        <f>Data!D12</f>
        <v>0.38</v>
      </c>
      <c r="F14" s="1">
        <f>Data!E12</f>
        <v>0.51</v>
      </c>
      <c r="G14" s="1">
        <f>Data!F12</f>
        <v>0.57999999999999996</v>
      </c>
      <c r="H14" s="1">
        <f>Data!G12</f>
        <v>0.44</v>
      </c>
      <c r="I14" s="1">
        <f>Data!H12</f>
        <v>0.49</v>
      </c>
      <c r="J14" s="1">
        <f>Data!I12</f>
        <v>0.44</v>
      </c>
      <c r="K14" s="1">
        <f>Data!J12</f>
        <v>0.44</v>
      </c>
      <c r="L14" s="1">
        <f>Data!K12</f>
        <v>0.43</v>
      </c>
      <c r="M14" s="1">
        <f>Data!L12</f>
        <v>0.49</v>
      </c>
      <c r="N14" s="1">
        <f>Data!M12</f>
        <v>0.44</v>
      </c>
      <c r="O14" s="1">
        <f>Data!N12</f>
        <v>0.44</v>
      </c>
      <c r="P14" s="1">
        <f>Data!O12</f>
        <v>0.5</v>
      </c>
      <c r="Q14" s="1">
        <f>Data!P12</f>
        <v>0.51</v>
      </c>
      <c r="R14" s="1">
        <f>Data!Q12</f>
        <v>0.5</v>
      </c>
      <c r="S14" s="1">
        <f>Data!R12</f>
        <v>0.45</v>
      </c>
      <c r="T14" s="1">
        <f>Data!S12</f>
        <v>0.44</v>
      </c>
    </row>
    <row r="15" spans="2:20" ht="15" x14ac:dyDescent="0.25">
      <c r="B15" s="5" t="s">
        <v>21</v>
      </c>
      <c r="C15" s="10">
        <f>-10*LOG10(AVERAGE(C6:C14))</f>
        <v>3.7790115923353209</v>
      </c>
      <c r="D15" s="10">
        <f t="shared" ref="D15:T15" si="0">-10*LOG10(AVERAGE(D6:D14))</f>
        <v>4.1141708248014499</v>
      </c>
      <c r="E15" s="10">
        <f t="shared" si="0"/>
        <v>4.0279251146644972</v>
      </c>
      <c r="F15" s="10">
        <f t="shared" si="0"/>
        <v>3.3514917881258208</v>
      </c>
      <c r="G15" s="10">
        <f t="shared" si="0"/>
        <v>2.8399665636520082</v>
      </c>
      <c r="H15" s="10">
        <f t="shared" si="0"/>
        <v>3.6541078384511754</v>
      </c>
      <c r="I15" s="10">
        <f t="shared" si="0"/>
        <v>3.5764541381286468</v>
      </c>
      <c r="J15" s="10">
        <f t="shared" si="0"/>
        <v>4.3836866572764581</v>
      </c>
      <c r="K15" s="10">
        <f t="shared" si="0"/>
        <v>4.4102490937138592</v>
      </c>
      <c r="L15" s="10">
        <f t="shared" si="0"/>
        <v>4.2276359239706975</v>
      </c>
      <c r="M15" s="10">
        <f t="shared" si="0"/>
        <v>3.5218251811136252</v>
      </c>
      <c r="N15" s="10">
        <f t="shared" si="0"/>
        <v>3.9553393890615913</v>
      </c>
      <c r="O15" s="10">
        <f t="shared" si="0"/>
        <v>3.676552047675699</v>
      </c>
      <c r="P15" s="10">
        <f t="shared" si="0"/>
        <v>3.872161432802645</v>
      </c>
      <c r="Q15" s="10">
        <f t="shared" si="0"/>
        <v>3.8253367763063721</v>
      </c>
      <c r="R15" s="10">
        <f t="shared" si="0"/>
        <v>3.9194964498285012</v>
      </c>
      <c r="S15" s="10">
        <f t="shared" si="0"/>
        <v>3.0980391997148633</v>
      </c>
      <c r="T15" s="10">
        <f t="shared" si="0"/>
        <v>4.1017446508904918</v>
      </c>
    </row>
    <row r="16" spans="2:20" ht="15" x14ac:dyDescent="0.25">
      <c r="B16" s="8" t="s">
        <v>2</v>
      </c>
      <c r="C16" s="6">
        <v>-20</v>
      </c>
      <c r="D16" s="6">
        <v>-20</v>
      </c>
      <c r="E16" s="6">
        <v>-18</v>
      </c>
      <c r="F16" s="6">
        <v>-16</v>
      </c>
      <c r="G16" s="6">
        <v>-15</v>
      </c>
      <c r="H16" s="6">
        <v>-14</v>
      </c>
      <c r="I16" s="6">
        <v>-13</v>
      </c>
      <c r="J16" s="6">
        <v>-12</v>
      </c>
      <c r="K16" s="6">
        <v>-11</v>
      </c>
      <c r="L16" s="6">
        <v>-9</v>
      </c>
      <c r="M16" s="6">
        <v>-8</v>
      </c>
      <c r="N16" s="6">
        <v>-9</v>
      </c>
      <c r="O16" s="6">
        <v>-10</v>
      </c>
      <c r="P16" s="6">
        <v>-11</v>
      </c>
      <c r="Q16" s="6">
        <v>-13</v>
      </c>
      <c r="R16" s="6">
        <v>-15</v>
      </c>
      <c r="S16" s="6">
        <v>-16</v>
      </c>
      <c r="T16" s="6">
        <v>-18</v>
      </c>
    </row>
    <row r="17" spans="1:20" hidden="1" x14ac:dyDescent="0.2">
      <c r="B17" s="4"/>
      <c r="C17" s="7">
        <f>10^(C16/10)</f>
        <v>0.01</v>
      </c>
      <c r="D17" s="7">
        <f t="shared" ref="D17:T17" si="1">10^(D16/10)</f>
        <v>0.01</v>
      </c>
      <c r="E17" s="7">
        <f t="shared" si="1"/>
        <v>1.5848931924611124E-2</v>
      </c>
      <c r="F17" s="7">
        <f t="shared" si="1"/>
        <v>2.511886431509578E-2</v>
      </c>
      <c r="G17" s="7">
        <f t="shared" si="1"/>
        <v>3.1622776601683784E-2</v>
      </c>
      <c r="H17" s="7">
        <f t="shared" si="1"/>
        <v>3.9810717055349727E-2</v>
      </c>
      <c r="I17" s="7">
        <f t="shared" si="1"/>
        <v>5.0118723362727206E-2</v>
      </c>
      <c r="J17" s="7">
        <f t="shared" si="1"/>
        <v>6.3095734448019317E-2</v>
      </c>
      <c r="K17" s="7">
        <f t="shared" si="1"/>
        <v>7.9432823472428096E-2</v>
      </c>
      <c r="L17" s="7">
        <f t="shared" si="1"/>
        <v>0.12589254117941667</v>
      </c>
      <c r="M17" s="7">
        <f t="shared" si="1"/>
        <v>0.15848931924611132</v>
      </c>
      <c r="N17" s="7">
        <f t="shared" si="1"/>
        <v>0.12589254117941667</v>
      </c>
      <c r="O17" s="7">
        <f t="shared" si="1"/>
        <v>0.1</v>
      </c>
      <c r="P17" s="7">
        <f t="shared" si="1"/>
        <v>7.9432823472428096E-2</v>
      </c>
      <c r="Q17" s="7">
        <f t="shared" si="1"/>
        <v>5.0118723362727206E-2</v>
      </c>
      <c r="R17" s="7">
        <f t="shared" si="1"/>
        <v>3.1622776601683784E-2</v>
      </c>
      <c r="S17" s="7">
        <f t="shared" si="1"/>
        <v>2.511886431509578E-2</v>
      </c>
      <c r="T17" s="7">
        <f t="shared" si="1"/>
        <v>1.5848931924611124E-2</v>
      </c>
    </row>
    <row r="18" spans="1:20" hidden="1" x14ac:dyDescent="0.2">
      <c r="B18" s="4"/>
      <c r="C18" s="7">
        <f>C17*10^(C15/-10)</f>
        <v>4.1888888888888878E-3</v>
      </c>
      <c r="D18" s="7">
        <f t="shared" ref="D18:T18" si="2">D17*10^(D15/-10)</f>
        <v>3.8777777777777777E-3</v>
      </c>
      <c r="E18" s="7">
        <f t="shared" si="2"/>
        <v>6.2691330724017318E-3</v>
      </c>
      <c r="F18" s="7">
        <f t="shared" si="2"/>
        <v>1.1610497283422047E-2</v>
      </c>
      <c r="G18" s="7">
        <f t="shared" si="2"/>
        <v>1.6443843832875567E-2</v>
      </c>
      <c r="H18" s="7">
        <f t="shared" si="2"/>
        <v>1.7162842463861884E-2</v>
      </c>
      <c r="I18" s="7">
        <f t="shared" si="2"/>
        <v>2.1996550809196939E-2</v>
      </c>
      <c r="J18" s="7">
        <f t="shared" si="2"/>
        <v>2.2994889887722591E-2</v>
      </c>
      <c r="K18" s="7">
        <f t="shared" si="2"/>
        <v>2.8772333835568389E-2</v>
      </c>
      <c r="L18" s="7">
        <f t="shared" si="2"/>
        <v>4.755940444555741E-2</v>
      </c>
      <c r="M18" s="7">
        <f t="shared" si="2"/>
        <v>7.0439697442716123E-2</v>
      </c>
      <c r="N18" s="7">
        <f t="shared" si="2"/>
        <v>5.0636777674387595E-2</v>
      </c>
      <c r="O18" s="7">
        <f t="shared" si="2"/>
        <v>4.2888888888888886E-2</v>
      </c>
      <c r="P18" s="7">
        <f t="shared" si="2"/>
        <v>3.256745762369552E-2</v>
      </c>
      <c r="Q18" s="7">
        <f t="shared" si="2"/>
        <v>2.0771426460330276E-2</v>
      </c>
      <c r="R18" s="7">
        <f t="shared" si="2"/>
        <v>1.2824792732905091E-2</v>
      </c>
      <c r="S18" s="7">
        <f t="shared" si="2"/>
        <v>1.2308243514396933E-2</v>
      </c>
      <c r="T18" s="7">
        <f t="shared" si="2"/>
        <v>6.1634735262376585E-3</v>
      </c>
    </row>
    <row r="19" spans="1:20" ht="16.5" thickBot="1" x14ac:dyDescent="0.35">
      <c r="B19" s="5" t="s">
        <v>4</v>
      </c>
      <c r="C19" s="15">
        <f>-10*LOG10(SUM(F18:T18)/SUM(F17:T17))</f>
        <v>3.8250556992685798</v>
      </c>
    </row>
    <row r="20" spans="1:20" ht="13.5" thickTop="1" x14ac:dyDescent="0.2"/>
    <row r="21" spans="1:20" ht="15" x14ac:dyDescent="0.25">
      <c r="A21" s="11"/>
      <c r="B21" s="12"/>
      <c r="C21" s="12"/>
      <c r="D21" s="12"/>
      <c r="E21" s="11"/>
      <c r="F21" s="3"/>
      <c r="G21" s="3"/>
      <c r="H21" s="3"/>
      <c r="I21" s="3"/>
      <c r="J21" s="3"/>
      <c r="K21" s="3"/>
    </row>
    <row r="22" spans="1:20" ht="15" x14ac:dyDescent="0.25">
      <c r="A22" s="11"/>
      <c r="B22" s="13"/>
      <c r="C22" s="14"/>
      <c r="D22" s="14"/>
      <c r="E22" s="11"/>
    </row>
    <row r="23" spans="1:20" ht="15" x14ac:dyDescent="0.25">
      <c r="A23" s="11"/>
      <c r="B23" s="13"/>
      <c r="C23" s="14"/>
      <c r="D23" s="14"/>
      <c r="E23" s="11"/>
    </row>
    <row r="24" spans="1:20" ht="15" x14ac:dyDescent="0.25">
      <c r="A24" s="11"/>
      <c r="B24" s="13"/>
      <c r="C24" s="14"/>
      <c r="D24" s="14"/>
      <c r="E24" s="11"/>
    </row>
    <row r="25" spans="1:20" ht="15" x14ac:dyDescent="0.25">
      <c r="A25" s="11"/>
      <c r="B25" s="13"/>
      <c r="C25" s="14"/>
      <c r="D25" s="14"/>
      <c r="E25" s="11"/>
    </row>
    <row r="26" spans="1:20" ht="15" x14ac:dyDescent="0.25">
      <c r="A26" s="11"/>
      <c r="B26" s="13"/>
      <c r="C26" s="14"/>
      <c r="D26" s="14"/>
      <c r="E26" s="11"/>
    </row>
    <row r="27" spans="1:20" ht="15" x14ac:dyDescent="0.25">
      <c r="A27" s="11"/>
      <c r="B27" s="13"/>
      <c r="C27" s="14"/>
      <c r="D27" s="14"/>
      <c r="E27" s="11"/>
    </row>
    <row r="28" spans="1:20" ht="15" x14ac:dyDescent="0.25">
      <c r="A28" s="11"/>
      <c r="B28" s="13"/>
      <c r="C28" s="14"/>
      <c r="D28" s="14"/>
      <c r="E28" s="11"/>
    </row>
    <row r="29" spans="1:20" ht="15" x14ac:dyDescent="0.25">
      <c r="A29" s="11"/>
      <c r="B29" s="13"/>
      <c r="C29" s="14"/>
      <c r="D29" s="14"/>
      <c r="E29" s="11"/>
    </row>
    <row r="30" spans="1:20" ht="15" x14ac:dyDescent="0.25">
      <c r="A30" s="11"/>
      <c r="B30" s="13"/>
      <c r="C30" s="14"/>
      <c r="D30" s="14"/>
      <c r="E30" s="11"/>
    </row>
    <row r="31" spans="1:20" x14ac:dyDescent="0.2">
      <c r="A31" s="11"/>
      <c r="B31" s="11"/>
      <c r="C31" s="11"/>
      <c r="D31" s="11"/>
      <c r="E31" s="11"/>
    </row>
    <row r="32" spans="1:20" x14ac:dyDescent="0.2">
      <c r="A32" s="11"/>
      <c r="B32" s="11"/>
      <c r="C32" s="11"/>
      <c r="D32" s="11"/>
      <c r="E32" s="11"/>
    </row>
    <row r="33" spans="1:16" x14ac:dyDescent="0.2">
      <c r="A33" s="11"/>
      <c r="B33" s="11"/>
      <c r="C33" s="11"/>
      <c r="D33" s="11"/>
      <c r="E33" s="1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G34" s="2"/>
      <c r="H34" s="1"/>
      <c r="I34" s="1"/>
      <c r="J34" s="1"/>
      <c r="K34" s="1"/>
      <c r="L34" s="1"/>
      <c r="M34" s="1"/>
      <c r="N34" s="1"/>
      <c r="O34" s="1"/>
      <c r="P3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9"/>
  <sheetViews>
    <sheetView workbookViewId="0">
      <selection activeCell="U2" sqref="U2:V12"/>
    </sheetView>
  </sheetViews>
  <sheetFormatPr defaultRowHeight="12.75" x14ac:dyDescent="0.2"/>
  <cols>
    <col min="1" max="1" width="34" customWidth="1"/>
    <col min="2" max="11" width="4.5703125" bestFit="1" customWidth="1"/>
    <col min="12" max="19" width="5" bestFit="1" customWidth="1"/>
    <col min="21" max="21" width="17.5703125" bestFit="1" customWidth="1"/>
    <col min="22" max="22" width="12.42578125" bestFit="1" customWidth="1"/>
  </cols>
  <sheetData>
    <row r="1" spans="1:19" x14ac:dyDescent="0.2">
      <c r="A1" t="s">
        <v>5</v>
      </c>
    </row>
    <row r="2" spans="1:19" x14ac:dyDescent="0.2">
      <c r="A2" t="s">
        <v>0</v>
      </c>
      <c r="B2">
        <v>100</v>
      </c>
      <c r="C2">
        <v>125</v>
      </c>
      <c r="D2">
        <v>160</v>
      </c>
      <c r="E2">
        <v>200</v>
      </c>
      <c r="F2">
        <v>250</v>
      </c>
      <c r="G2">
        <v>315</v>
      </c>
      <c r="H2">
        <v>400</v>
      </c>
      <c r="I2">
        <v>500</v>
      </c>
      <c r="J2">
        <v>630</v>
      </c>
      <c r="K2">
        <v>800</v>
      </c>
      <c r="L2">
        <v>1000</v>
      </c>
      <c r="M2">
        <v>1250</v>
      </c>
      <c r="N2">
        <v>1600</v>
      </c>
      <c r="O2">
        <v>2000</v>
      </c>
      <c r="P2">
        <v>2500</v>
      </c>
      <c r="Q2">
        <v>3150</v>
      </c>
      <c r="R2">
        <v>4000</v>
      </c>
      <c r="S2">
        <v>5000</v>
      </c>
    </row>
    <row r="3" spans="1:19" x14ac:dyDescent="0.2">
      <c r="A3" t="s">
        <v>6</v>
      </c>
    </row>
    <row r="4" spans="1:19" x14ac:dyDescent="0.2">
      <c r="A4" t="s">
        <v>7</v>
      </c>
      <c r="B4" s="1">
        <v>0.42</v>
      </c>
      <c r="C4" s="1">
        <v>0.37</v>
      </c>
      <c r="D4" s="1">
        <v>0.36</v>
      </c>
      <c r="E4" s="1">
        <v>0.42</v>
      </c>
      <c r="F4" s="1">
        <v>0.49</v>
      </c>
      <c r="G4" s="1">
        <v>0.44</v>
      </c>
      <c r="H4" s="1">
        <v>0.47</v>
      </c>
      <c r="I4" s="1">
        <v>0.42</v>
      </c>
      <c r="J4" s="1">
        <v>0.39</v>
      </c>
      <c r="K4" s="1">
        <v>0.33</v>
      </c>
      <c r="L4" s="1">
        <v>0.41</v>
      </c>
      <c r="M4" s="1">
        <v>0.44</v>
      </c>
      <c r="N4" s="1">
        <v>0.43</v>
      </c>
      <c r="O4" s="1">
        <v>0.46</v>
      </c>
      <c r="P4" s="1">
        <v>0.41</v>
      </c>
      <c r="Q4" s="1">
        <v>0.39</v>
      </c>
      <c r="R4" s="1">
        <v>0.36</v>
      </c>
      <c r="S4" s="1">
        <v>0.39</v>
      </c>
    </row>
    <row r="5" spans="1:19" x14ac:dyDescent="0.2">
      <c r="A5" t="s">
        <v>8</v>
      </c>
      <c r="B5" s="1">
        <v>0.51</v>
      </c>
      <c r="C5" s="1">
        <v>0.44</v>
      </c>
      <c r="D5" s="1">
        <v>0.42</v>
      </c>
      <c r="E5" s="1">
        <v>0.46</v>
      </c>
      <c r="F5" s="1">
        <v>0.5</v>
      </c>
      <c r="G5" s="1">
        <v>0.42</v>
      </c>
      <c r="H5" s="1">
        <v>0.45</v>
      </c>
      <c r="I5" s="1">
        <v>0.45</v>
      </c>
      <c r="J5" s="1">
        <v>0.49</v>
      </c>
      <c r="K5" s="1">
        <v>0.43</v>
      </c>
      <c r="L5" s="1">
        <v>0.42</v>
      </c>
      <c r="M5" s="1">
        <v>0.46</v>
      </c>
      <c r="N5" s="1">
        <v>0.54</v>
      </c>
      <c r="O5" s="1">
        <v>0.49</v>
      </c>
      <c r="P5" s="1">
        <v>0.44</v>
      </c>
      <c r="Q5" s="1">
        <v>0.44</v>
      </c>
      <c r="R5" s="1">
        <v>0.48</v>
      </c>
      <c r="S5" s="1">
        <v>0.44</v>
      </c>
    </row>
    <row r="6" spans="1:19" x14ac:dyDescent="0.2">
      <c r="A6" t="s">
        <v>9</v>
      </c>
      <c r="B6" s="1">
        <v>0.43</v>
      </c>
      <c r="C6" s="1">
        <v>0.39</v>
      </c>
      <c r="D6" s="1">
        <v>0.39</v>
      </c>
      <c r="E6" s="1">
        <v>0.45</v>
      </c>
      <c r="F6" s="1">
        <v>0.5</v>
      </c>
      <c r="G6" s="1">
        <v>0.42</v>
      </c>
      <c r="H6" s="1">
        <v>0.4</v>
      </c>
      <c r="I6" s="1">
        <v>0.35</v>
      </c>
      <c r="J6" s="1">
        <v>0.4</v>
      </c>
      <c r="K6" s="1">
        <v>0.35</v>
      </c>
      <c r="L6" s="1">
        <v>0.4</v>
      </c>
      <c r="M6" s="1">
        <v>0.36</v>
      </c>
      <c r="N6" s="1">
        <v>0.38</v>
      </c>
      <c r="O6" s="1">
        <v>0.3</v>
      </c>
      <c r="P6" s="1">
        <v>0.31</v>
      </c>
      <c r="Q6" s="1">
        <v>0.32</v>
      </c>
      <c r="R6" s="1">
        <v>0.69</v>
      </c>
      <c r="S6" s="1">
        <v>0.28000000000000003</v>
      </c>
    </row>
    <row r="7" spans="1:19" x14ac:dyDescent="0.2">
      <c r="A7" t="s">
        <v>10</v>
      </c>
      <c r="B7" s="1">
        <v>0.44</v>
      </c>
      <c r="C7" s="1">
        <v>0.4</v>
      </c>
      <c r="D7" s="1">
        <v>0.41</v>
      </c>
      <c r="E7" s="1">
        <v>0.47</v>
      </c>
      <c r="F7" s="1">
        <v>0.52</v>
      </c>
      <c r="G7" s="1">
        <v>0.43</v>
      </c>
      <c r="H7" s="1">
        <v>0.44</v>
      </c>
      <c r="I7" s="1">
        <v>0.28999999999999998</v>
      </c>
      <c r="J7" s="1">
        <v>0.27</v>
      </c>
      <c r="K7" s="1">
        <v>0.36</v>
      </c>
      <c r="L7" s="1">
        <v>0.44</v>
      </c>
      <c r="M7" s="1">
        <v>0.38</v>
      </c>
      <c r="N7" s="1">
        <v>0.32</v>
      </c>
      <c r="O7" s="1">
        <v>0.28000000000000003</v>
      </c>
      <c r="P7" s="1">
        <v>0.31</v>
      </c>
      <c r="Q7" s="1">
        <v>0.33</v>
      </c>
      <c r="R7" s="1">
        <v>0.52</v>
      </c>
      <c r="S7" s="1">
        <v>0.34</v>
      </c>
    </row>
    <row r="8" spans="1:19" x14ac:dyDescent="0.2">
      <c r="A8" t="s">
        <v>11</v>
      </c>
      <c r="B8" s="1">
        <v>0.4</v>
      </c>
      <c r="C8" s="1">
        <v>0.39</v>
      </c>
      <c r="D8" s="1">
        <v>0.41</v>
      </c>
      <c r="E8" s="1">
        <v>0.49</v>
      </c>
      <c r="F8" s="1">
        <v>0.54</v>
      </c>
      <c r="G8" s="1">
        <v>0.41</v>
      </c>
      <c r="H8" s="1">
        <v>0.42</v>
      </c>
      <c r="I8" s="1">
        <v>0.23</v>
      </c>
      <c r="J8" s="1">
        <v>0.08</v>
      </c>
      <c r="K8" s="1">
        <v>0.26</v>
      </c>
      <c r="L8" s="1">
        <v>0.43</v>
      </c>
      <c r="M8" s="1">
        <v>0.34</v>
      </c>
      <c r="N8" s="1">
        <v>0.27</v>
      </c>
      <c r="O8" s="1">
        <v>0.28999999999999998</v>
      </c>
      <c r="P8" s="1">
        <v>0.33</v>
      </c>
      <c r="Q8" s="1">
        <v>0.3</v>
      </c>
      <c r="R8" s="1">
        <v>0.46</v>
      </c>
      <c r="S8" s="1">
        <v>0.3</v>
      </c>
    </row>
    <row r="9" spans="1:19" x14ac:dyDescent="0.2">
      <c r="A9" t="s">
        <v>12</v>
      </c>
      <c r="B9" s="1">
        <v>0.43</v>
      </c>
      <c r="C9" s="1">
        <v>0.4</v>
      </c>
      <c r="D9" s="1">
        <v>0.41</v>
      </c>
      <c r="E9" s="1">
        <v>0.47</v>
      </c>
      <c r="F9" s="1">
        <v>0.52</v>
      </c>
      <c r="G9" s="1">
        <v>0.42</v>
      </c>
      <c r="H9" s="1">
        <v>0.34</v>
      </c>
      <c r="I9" s="1">
        <v>0.18</v>
      </c>
      <c r="J9" s="1">
        <v>0.24</v>
      </c>
      <c r="K9" s="1">
        <v>0.36</v>
      </c>
      <c r="L9" s="1">
        <v>0.46</v>
      </c>
      <c r="M9" s="1">
        <v>0.25</v>
      </c>
      <c r="N9" s="1">
        <v>0.39</v>
      </c>
      <c r="O9" s="1">
        <v>0.38</v>
      </c>
      <c r="P9" s="1">
        <v>0.46</v>
      </c>
      <c r="Q9" s="1">
        <v>0.4</v>
      </c>
      <c r="R9" s="1">
        <v>0.28999999999999998</v>
      </c>
      <c r="S9" s="1">
        <v>0.37</v>
      </c>
    </row>
    <row r="10" spans="1:19" x14ac:dyDescent="0.2">
      <c r="A10" t="s">
        <v>13</v>
      </c>
      <c r="B10" s="1">
        <v>0.42</v>
      </c>
      <c r="C10" s="1">
        <v>0.39</v>
      </c>
      <c r="D10" s="1">
        <v>0.39</v>
      </c>
      <c r="E10" s="1">
        <v>0.45</v>
      </c>
      <c r="F10" s="1">
        <v>0.52</v>
      </c>
      <c r="G10" s="1">
        <v>0.45</v>
      </c>
      <c r="H10" s="1">
        <v>0.47</v>
      </c>
      <c r="I10" s="1">
        <v>0.45</v>
      </c>
      <c r="J10" s="1">
        <v>0.45</v>
      </c>
      <c r="K10" s="1">
        <v>0.44</v>
      </c>
      <c r="L10" s="1">
        <v>0.5</v>
      </c>
      <c r="M10" s="1">
        <v>0.45</v>
      </c>
      <c r="N10" s="1">
        <v>0.59</v>
      </c>
      <c r="O10" s="1">
        <v>0.48</v>
      </c>
      <c r="P10" s="1">
        <v>0.52</v>
      </c>
      <c r="Q10" s="1">
        <v>0.51</v>
      </c>
      <c r="R10" s="1">
        <v>0.6</v>
      </c>
      <c r="S10" s="1">
        <v>0.45</v>
      </c>
    </row>
    <row r="11" spans="1:19" x14ac:dyDescent="0.2">
      <c r="A11" t="s">
        <v>14</v>
      </c>
      <c r="B11" s="1">
        <v>0.42</v>
      </c>
      <c r="C11" s="1">
        <v>0.39</v>
      </c>
      <c r="D11" s="1">
        <v>0.39</v>
      </c>
      <c r="E11" s="1">
        <v>0.44</v>
      </c>
      <c r="F11" s="1">
        <v>0.51</v>
      </c>
      <c r="G11" s="1">
        <v>0.45</v>
      </c>
      <c r="H11" s="1">
        <v>0.47</v>
      </c>
      <c r="I11" s="1">
        <v>0.47</v>
      </c>
      <c r="J11" s="1">
        <v>0.5</v>
      </c>
      <c r="K11" s="1">
        <v>0.44</v>
      </c>
      <c r="L11" s="1">
        <v>0.45</v>
      </c>
      <c r="M11" s="1">
        <v>0.5</v>
      </c>
      <c r="N11" s="1">
        <v>0.5</v>
      </c>
      <c r="O11" s="1">
        <v>0.51</v>
      </c>
      <c r="P11" s="1">
        <v>0.44</v>
      </c>
      <c r="Q11" s="1">
        <v>0.46</v>
      </c>
      <c r="R11" s="1">
        <v>0.56000000000000005</v>
      </c>
      <c r="S11" s="1">
        <v>0.49</v>
      </c>
    </row>
    <row r="12" spans="1:19" x14ac:dyDescent="0.2">
      <c r="A12" t="s">
        <v>15</v>
      </c>
      <c r="B12" s="1">
        <v>0.3</v>
      </c>
      <c r="C12" s="1">
        <v>0.32</v>
      </c>
      <c r="D12" s="1">
        <v>0.38</v>
      </c>
      <c r="E12" s="1">
        <v>0.51</v>
      </c>
      <c r="F12" s="1">
        <v>0.57999999999999996</v>
      </c>
      <c r="G12" s="1">
        <v>0.44</v>
      </c>
      <c r="H12" s="1">
        <v>0.49</v>
      </c>
      <c r="I12" s="1">
        <v>0.44</v>
      </c>
      <c r="J12" s="1">
        <v>0.44</v>
      </c>
      <c r="K12" s="1">
        <v>0.43</v>
      </c>
      <c r="L12" s="1">
        <v>0.49</v>
      </c>
      <c r="M12" s="1">
        <v>0.44</v>
      </c>
      <c r="N12" s="1">
        <v>0.44</v>
      </c>
      <c r="O12" s="1">
        <v>0.5</v>
      </c>
      <c r="P12" s="1">
        <v>0.51</v>
      </c>
      <c r="Q12" s="1">
        <v>0.5</v>
      </c>
      <c r="R12" s="1">
        <v>0.45</v>
      </c>
      <c r="S12" s="1">
        <v>0.44</v>
      </c>
    </row>
    <row r="14" spans="1:19" x14ac:dyDescent="0.2">
      <c r="A14" t="s">
        <v>16</v>
      </c>
      <c r="B14">
        <v>9</v>
      </c>
      <c r="C14">
        <v>9</v>
      </c>
      <c r="D14">
        <v>9</v>
      </c>
      <c r="E14">
        <v>9</v>
      </c>
      <c r="F14">
        <v>9</v>
      </c>
      <c r="G14">
        <v>9</v>
      </c>
      <c r="H14">
        <v>9</v>
      </c>
      <c r="I14">
        <v>9</v>
      </c>
      <c r="J14">
        <v>9</v>
      </c>
      <c r="K14">
        <v>9</v>
      </c>
      <c r="L14">
        <v>9</v>
      </c>
      <c r="M14">
        <v>9</v>
      </c>
      <c r="N14">
        <v>9</v>
      </c>
      <c r="O14">
        <v>9</v>
      </c>
      <c r="P14">
        <v>9</v>
      </c>
      <c r="Q14">
        <v>9</v>
      </c>
      <c r="R14">
        <v>9</v>
      </c>
      <c r="S14">
        <v>9</v>
      </c>
    </row>
    <row r="15" spans="1:19" x14ac:dyDescent="0.2">
      <c r="A15" t="s">
        <v>17</v>
      </c>
      <c r="B15" s="1">
        <v>0.06</v>
      </c>
      <c r="C15" s="1">
        <v>0.03</v>
      </c>
      <c r="D15" s="1">
        <v>0.02</v>
      </c>
      <c r="E15" s="1">
        <v>0.03</v>
      </c>
      <c r="F15" s="1">
        <v>0.03</v>
      </c>
      <c r="G15" s="1">
        <v>0.01</v>
      </c>
      <c r="H15" s="1">
        <v>0.05</v>
      </c>
      <c r="I15" s="1">
        <v>0.11</v>
      </c>
      <c r="J15" s="1">
        <v>0.14000000000000001</v>
      </c>
      <c r="K15" s="1">
        <v>0.06</v>
      </c>
      <c r="L15" s="1">
        <v>0.04</v>
      </c>
      <c r="M15" s="1">
        <v>0.08</v>
      </c>
      <c r="N15" s="1">
        <v>0.1</v>
      </c>
      <c r="O15" s="1">
        <v>0.1</v>
      </c>
      <c r="P15" s="1">
        <v>0.08</v>
      </c>
      <c r="Q15" s="1">
        <v>0.08</v>
      </c>
      <c r="R15" s="1">
        <v>0.12</v>
      </c>
      <c r="S15" s="1">
        <v>7.0000000000000007E-2</v>
      </c>
    </row>
    <row r="16" spans="1:19" x14ac:dyDescent="0.2">
      <c r="A16" t="s">
        <v>18</v>
      </c>
      <c r="B16" s="1">
        <v>0.3</v>
      </c>
      <c r="C16" s="1">
        <v>0.32</v>
      </c>
      <c r="D16" s="1">
        <v>0.36</v>
      </c>
      <c r="E16" s="1">
        <v>0.42</v>
      </c>
      <c r="F16" s="1">
        <v>0.49</v>
      </c>
      <c r="G16" s="1">
        <v>0.41</v>
      </c>
      <c r="H16" s="1">
        <v>0.34</v>
      </c>
      <c r="I16" s="1">
        <v>0.18</v>
      </c>
      <c r="J16" s="1">
        <v>0.08</v>
      </c>
      <c r="K16" s="1">
        <v>0.26</v>
      </c>
      <c r="L16" s="1">
        <v>0.4</v>
      </c>
      <c r="M16" s="1">
        <v>0.25</v>
      </c>
      <c r="N16" s="1">
        <v>0.27</v>
      </c>
      <c r="O16" s="1">
        <v>0.28000000000000003</v>
      </c>
      <c r="P16" s="1">
        <v>0.31</v>
      </c>
      <c r="Q16" s="1">
        <v>0.3</v>
      </c>
      <c r="R16" s="1">
        <v>0.28999999999999998</v>
      </c>
      <c r="S16" s="1">
        <v>0.28000000000000003</v>
      </c>
    </row>
    <row r="17" spans="1:19" x14ac:dyDescent="0.2">
      <c r="A17" t="s">
        <v>19</v>
      </c>
      <c r="B17" s="1">
        <v>0.51</v>
      </c>
      <c r="C17" s="1">
        <v>0.44</v>
      </c>
      <c r="D17" s="1">
        <v>0.42</v>
      </c>
      <c r="E17" s="1">
        <v>0.51</v>
      </c>
      <c r="F17" s="1">
        <v>0.57999999999999996</v>
      </c>
      <c r="G17" s="1">
        <v>0.45</v>
      </c>
      <c r="H17" s="1">
        <v>0.49</v>
      </c>
      <c r="I17" s="1">
        <v>0.47</v>
      </c>
      <c r="J17" s="1">
        <v>0.5</v>
      </c>
      <c r="K17" s="1">
        <v>0.44</v>
      </c>
      <c r="L17" s="1">
        <v>0.5</v>
      </c>
      <c r="M17" s="1">
        <v>0.5</v>
      </c>
      <c r="N17" s="1">
        <v>0.59</v>
      </c>
      <c r="O17" s="1">
        <v>0.51</v>
      </c>
      <c r="P17" s="1">
        <v>0.52</v>
      </c>
      <c r="Q17" s="1">
        <v>0.51</v>
      </c>
      <c r="R17" s="1">
        <v>0.69</v>
      </c>
      <c r="S17" s="1">
        <v>0.49</v>
      </c>
    </row>
    <row r="19" spans="1:19" x14ac:dyDescent="0.2">
      <c r="A19" t="s">
        <v>20</v>
      </c>
      <c r="B19" s="1">
        <v>0.42</v>
      </c>
      <c r="C19" s="1">
        <v>0.39</v>
      </c>
      <c r="D19" s="1">
        <v>0.4</v>
      </c>
      <c r="E19" s="1">
        <v>0.46</v>
      </c>
      <c r="F19" s="1">
        <v>0.52</v>
      </c>
      <c r="G19" s="1">
        <v>0.43</v>
      </c>
      <c r="H19" s="1">
        <v>0.44</v>
      </c>
      <c r="I19" s="1">
        <v>0.36</v>
      </c>
      <c r="J19" s="1">
        <v>0.36</v>
      </c>
      <c r="K19" s="1">
        <v>0.38</v>
      </c>
      <c r="L19" s="1">
        <v>0.45</v>
      </c>
      <c r="M19" s="1">
        <v>0.4</v>
      </c>
      <c r="N19" s="1">
        <v>0.43</v>
      </c>
      <c r="O19" s="1">
        <v>0.41</v>
      </c>
      <c r="P19" s="1">
        <v>0.42</v>
      </c>
      <c r="Q19" s="1">
        <v>0.41</v>
      </c>
      <c r="R19" s="1">
        <v>0.49</v>
      </c>
      <c r="S19" s="1">
        <v>0.39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SI</vt:lpstr>
      <vt:lpstr>Data</vt:lpstr>
      <vt:lpstr>Sheet3</vt:lpstr>
      <vt:lpstr>Data!SI_B</vt:lpstr>
    </vt:vector>
  </TitlesOfParts>
  <Company>Acoustics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Han Vertegaal</cp:lastModifiedBy>
  <dcterms:created xsi:type="dcterms:W3CDTF">2009-08-12T08:00:25Z</dcterms:created>
  <dcterms:modified xsi:type="dcterms:W3CDTF">2018-01-12T12:01:54Z</dcterms:modified>
</cp:coreProperties>
</file>